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68" i="1"/>
  <c r="L68" s="1"/>
  <c r="K67"/>
  <c r="J67"/>
  <c r="I67"/>
  <c r="K66"/>
  <c r="J66"/>
  <c r="I66"/>
  <c r="K65"/>
  <c r="I65"/>
  <c r="L65" s="1"/>
  <c r="K64"/>
  <c r="I64"/>
  <c r="L64" s="1"/>
  <c r="K63"/>
  <c r="J63"/>
  <c r="L63" s="1"/>
  <c r="I63"/>
  <c r="K62"/>
  <c r="I62"/>
  <c r="K61"/>
  <c r="J61"/>
  <c r="I61"/>
  <c r="L61" s="1"/>
  <c r="K60"/>
  <c r="I60"/>
  <c r="L60" s="1"/>
  <c r="K59"/>
  <c r="I59"/>
  <c r="L59" s="1"/>
  <c r="J58"/>
  <c r="I58"/>
  <c r="L58" s="1"/>
  <c r="K57"/>
  <c r="I57"/>
  <c r="L57" s="1"/>
  <c r="K56"/>
  <c r="J56"/>
  <c r="I56"/>
  <c r="K55"/>
  <c r="I55"/>
  <c r="K54"/>
  <c r="J54"/>
  <c r="I54"/>
  <c r="K53"/>
  <c r="I53"/>
  <c r="L53" s="1"/>
  <c r="K52"/>
  <c r="J52"/>
  <c r="I52"/>
  <c r="K51"/>
  <c r="I51"/>
  <c r="K50"/>
  <c r="J50"/>
  <c r="I50"/>
  <c r="K49"/>
  <c r="I49"/>
  <c r="L49" s="1"/>
  <c r="K48"/>
  <c r="J48"/>
  <c r="I48"/>
  <c r="J47"/>
  <c r="I47"/>
  <c r="K46"/>
  <c r="J46"/>
  <c r="I46"/>
  <c r="K45"/>
  <c r="I45"/>
  <c r="L45" s="1"/>
  <c r="I44"/>
  <c r="L44" s="1"/>
  <c r="K43"/>
  <c r="J43"/>
  <c r="I43"/>
  <c r="L43" s="1"/>
  <c r="K42"/>
  <c r="J42"/>
  <c r="I42"/>
  <c r="K41"/>
  <c r="J41"/>
  <c r="I41"/>
  <c r="L41" s="1"/>
  <c r="K40"/>
  <c r="J40"/>
  <c r="I40"/>
  <c r="K39"/>
  <c r="J39"/>
  <c r="I39"/>
  <c r="L39" s="1"/>
  <c r="J38"/>
  <c r="I38"/>
  <c r="L38" s="1"/>
  <c r="J37"/>
  <c r="I37"/>
  <c r="L37" s="1"/>
  <c r="I36"/>
  <c r="L36" s="1"/>
  <c r="K35"/>
  <c r="J35"/>
  <c r="I35"/>
  <c r="L35" s="1"/>
  <c r="I34"/>
  <c r="L34" s="1"/>
  <c r="I33"/>
  <c r="L33" s="1"/>
  <c r="K32"/>
  <c r="I32"/>
  <c r="L32" s="1"/>
  <c r="J31"/>
  <c r="I31"/>
  <c r="L31" s="1"/>
  <c r="I30"/>
  <c r="L30" s="1"/>
  <c r="K29"/>
  <c r="J29"/>
  <c r="I29"/>
  <c r="L29" s="1"/>
  <c r="K28"/>
  <c r="I28"/>
  <c r="L28" s="1"/>
  <c r="K27"/>
  <c r="I27"/>
  <c r="L27" s="1"/>
  <c r="I26"/>
  <c r="L26" s="1"/>
  <c r="I25"/>
  <c r="L25" s="1"/>
  <c r="K24"/>
  <c r="J24"/>
  <c r="I24"/>
  <c r="K23"/>
  <c r="I23"/>
  <c r="L23" s="1"/>
  <c r="L22"/>
  <c r="I22"/>
  <c r="K21"/>
  <c r="I21"/>
  <c r="K20"/>
  <c r="J20"/>
  <c r="I20"/>
  <c r="L20" s="1"/>
  <c r="K19"/>
  <c r="I19"/>
  <c r="L19" s="1"/>
  <c r="K18"/>
  <c r="J18"/>
  <c r="I18"/>
  <c r="K17"/>
  <c r="I17"/>
  <c r="L17" s="1"/>
  <c r="K16"/>
  <c r="I16"/>
  <c r="L16" s="1"/>
  <c r="K15"/>
  <c r="J15"/>
  <c r="L15" s="1"/>
  <c r="I15"/>
  <c r="K14"/>
  <c r="I14"/>
  <c r="K13"/>
  <c r="I13"/>
  <c r="L13" s="1"/>
  <c r="K12"/>
  <c r="J12"/>
  <c r="I12"/>
  <c r="J11"/>
  <c r="I11"/>
  <c r="L11" s="1"/>
  <c r="L12" l="1"/>
  <c r="L14"/>
  <c r="L18"/>
  <c r="L67"/>
  <c r="L21"/>
  <c r="L24"/>
  <c r="L40"/>
  <c r="L42"/>
  <c r="L46"/>
  <c r="L47"/>
  <c r="L48"/>
  <c r="L50"/>
  <c r="L51"/>
  <c r="L52"/>
  <c r="L54"/>
  <c r="L55"/>
  <c r="L56"/>
  <c r="L62"/>
  <c r="L66"/>
</calcChain>
</file>

<file path=xl/sharedStrings.xml><?xml version="1.0" encoding="utf-8"?>
<sst xmlns="http://schemas.openxmlformats.org/spreadsheetml/2006/main" count="134" uniqueCount="20">
  <si>
    <t>BANK NIFTY</t>
  </si>
  <si>
    <t>BUY</t>
  </si>
  <si>
    <t>SELL</t>
  </si>
  <si>
    <t xml:space="preserve">NIFTY </t>
  </si>
  <si>
    <t>BANKNIFTY</t>
  </si>
  <si>
    <t xml:space="preserve">                                             CAPITAL VRADDHI FINANCIAL SERVICES</t>
  </si>
  <si>
    <t>CAPITAL VRADHI FINANCIAL SERVICES</t>
  </si>
  <si>
    <t>TRACK SHEET</t>
  </si>
  <si>
    <t>TOTAL PROFIT OR LOSS</t>
  </si>
  <si>
    <t>DATE</t>
  </si>
  <si>
    <t>INSTRUMENT</t>
  </si>
  <si>
    <t>LOT SIZE</t>
  </si>
  <si>
    <t>ORDER</t>
  </si>
  <si>
    <t>COST LEVEL</t>
  </si>
  <si>
    <t>TARGETS</t>
  </si>
  <si>
    <t>AMOUNT(RS.)</t>
  </si>
  <si>
    <t>TOTAL</t>
  </si>
  <si>
    <t>TG1</t>
  </si>
  <si>
    <t>TG2</t>
  </si>
  <si>
    <t>TG3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</si>
</sst>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d/mmm/yyyy;@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indexed="63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sz val="18"/>
      <color theme="0" tint="-4.9989318521683403E-2"/>
      <name val="Calibri"/>
      <family val="2"/>
      <charset val="1"/>
    </font>
    <font>
      <b/>
      <sz val="18"/>
      <color theme="0" tint="-4.9989318521683403E-2"/>
      <name val="Calibri"/>
      <family val="2"/>
      <charset val="1"/>
    </font>
    <font>
      <b/>
      <sz val="16"/>
      <color theme="0" tint="-4.9989318521683403E-2"/>
      <name val="Calibri"/>
      <family val="2"/>
      <charset val="1"/>
    </font>
    <font>
      <b/>
      <sz val="11"/>
      <color theme="0" tint="-4.9989318521683403E-2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0.499984740745262"/>
        <bgColor indexed="63"/>
      </patternFill>
    </fill>
    <fill>
      <patternFill patternType="solid">
        <fgColor theme="1"/>
        <bgColor indexed="6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</xf>
    <xf numFmtId="2" fontId="2" fillId="0" borderId="1" xfId="2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65" fontId="1" fillId="4" borderId="0" xfId="1" applyNumberFormat="1" applyFill="1"/>
    <xf numFmtId="0" fontId="1" fillId="4" borderId="0" xfId="1" applyFill="1" applyAlignment="1">
      <alignment horizontal="center"/>
    </xf>
    <xf numFmtId="0" fontId="1" fillId="4" borderId="0" xfId="1" applyFill="1"/>
    <xf numFmtId="165" fontId="1" fillId="5" borderId="0" xfId="1" applyNumberFormat="1" applyFill="1"/>
    <xf numFmtId="0" fontId="1" fillId="5" borderId="0" xfId="1" applyFill="1" applyAlignment="1">
      <alignment horizontal="center"/>
    </xf>
    <xf numFmtId="0" fontId="1" fillId="5" borderId="0" xfId="1" applyFill="1"/>
    <xf numFmtId="165" fontId="8" fillId="5" borderId="0" xfId="1" applyNumberFormat="1" applyFont="1" applyFill="1"/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9" fillId="5" borderId="0" xfId="1" applyFont="1" applyFill="1" applyBorder="1" applyAlignment="1">
      <alignment vertical="center"/>
    </xf>
    <xf numFmtId="0" fontId="9" fillId="5" borderId="0" xfId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right"/>
    </xf>
    <xf numFmtId="1" fontId="10" fillId="5" borderId="0" xfId="1" applyNumberFormat="1" applyFont="1" applyFill="1" applyBorder="1" applyAlignment="1">
      <alignment horizontal="center"/>
    </xf>
    <xf numFmtId="165" fontId="11" fillId="5" borderId="4" xfId="1" applyNumberFormat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/>
    </xf>
    <xf numFmtId="0" fontId="11" fillId="5" borderId="2" xfId="1" applyFont="1" applyFill="1" applyBorder="1" applyAlignment="1">
      <alignment horizontal="center"/>
    </xf>
    <xf numFmtId="0" fontId="11" fillId="5" borderId="4" xfId="1" applyFont="1" applyFill="1" applyBorder="1" applyAlignment="1">
      <alignment horizontal="center"/>
    </xf>
  </cellXfs>
  <cellStyles count="3">
    <cellStyle name="Excel Built-in Normal 4" xfId="1"/>
    <cellStyle name="Excel Built-in Normal 5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1</xdr:row>
      <xdr:rowOff>142875</xdr:rowOff>
    </xdr:from>
    <xdr:to>
      <xdr:col>2</xdr:col>
      <xdr:colOff>266700</xdr:colOff>
      <xdr:row>6</xdr:row>
      <xdr:rowOff>53487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4" y="333375"/>
          <a:ext cx="1866901" cy="1148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workbookViewId="0">
      <selection activeCell="N11" sqref="N11"/>
    </sheetView>
  </sheetViews>
  <sheetFormatPr defaultRowHeight="15"/>
  <cols>
    <col min="1" max="1" width="17" customWidth="1"/>
    <col min="2" max="2" width="12.85546875" bestFit="1" customWidth="1"/>
    <col min="3" max="3" width="12.85546875" customWidth="1"/>
    <col min="4" max="4" width="13.42578125" customWidth="1"/>
    <col min="5" max="5" width="14.28515625" customWidth="1"/>
    <col min="6" max="6" width="11" customWidth="1"/>
    <col min="7" max="7" width="11.42578125" customWidth="1"/>
    <col min="8" max="8" width="11.28515625" customWidth="1"/>
    <col min="9" max="9" width="11.85546875" customWidth="1"/>
    <col min="10" max="10" width="10.85546875" customWidth="1"/>
    <col min="11" max="11" width="12.5703125" customWidth="1"/>
    <col min="12" max="12" width="31" bestFit="1" customWidth="1"/>
  </cols>
  <sheetData>
    <row r="1" spans="1:12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0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3.25">
      <c r="A4" s="23"/>
      <c r="B4" s="24"/>
      <c r="C4" s="25"/>
      <c r="D4" s="26" t="s">
        <v>5</v>
      </c>
      <c r="E4" s="27"/>
      <c r="F4" s="28" t="s">
        <v>6</v>
      </c>
      <c r="G4" s="28"/>
      <c r="H4" s="28"/>
      <c r="I4" s="28"/>
      <c r="J4" s="28"/>
      <c r="K4" s="28"/>
      <c r="L4" s="25"/>
    </row>
    <row r="5" spans="1:12" ht="23.25">
      <c r="A5" s="28" t="s">
        <v>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2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30" t="s">
        <v>8</v>
      </c>
    </row>
    <row r="7" spans="1:12">
      <c r="A7" s="31" t="s">
        <v>9</v>
      </c>
      <c r="B7" s="32" t="s">
        <v>10</v>
      </c>
      <c r="C7" s="32" t="s">
        <v>11</v>
      </c>
      <c r="D7" s="32" t="s">
        <v>12</v>
      </c>
      <c r="E7" s="32" t="s">
        <v>13</v>
      </c>
      <c r="F7" s="33" t="s">
        <v>14</v>
      </c>
      <c r="G7" s="33"/>
      <c r="H7" s="33"/>
      <c r="I7" s="33" t="s">
        <v>15</v>
      </c>
      <c r="J7" s="33"/>
      <c r="K7" s="33"/>
      <c r="L7" s="32" t="s">
        <v>16</v>
      </c>
    </row>
    <row r="8" spans="1:12">
      <c r="A8" s="31"/>
      <c r="B8" s="32"/>
      <c r="C8" s="32"/>
      <c r="D8" s="32"/>
      <c r="E8" s="32"/>
      <c r="F8" s="34"/>
      <c r="G8" s="34"/>
      <c r="H8" s="34"/>
      <c r="I8" s="34"/>
      <c r="J8" s="34"/>
      <c r="K8" s="34"/>
      <c r="L8" s="32"/>
    </row>
    <row r="9" spans="1:12">
      <c r="A9" s="31"/>
      <c r="B9" s="32"/>
      <c r="C9" s="32"/>
      <c r="D9" s="32"/>
      <c r="E9" s="32"/>
      <c r="F9" s="35" t="s">
        <v>17</v>
      </c>
      <c r="G9" s="35" t="s">
        <v>18</v>
      </c>
      <c r="H9" s="35" t="s">
        <v>19</v>
      </c>
      <c r="I9" s="35" t="s">
        <v>17</v>
      </c>
      <c r="J9" s="35" t="s">
        <v>18</v>
      </c>
      <c r="K9" s="35" t="s">
        <v>19</v>
      </c>
      <c r="L9" s="32"/>
    </row>
    <row r="11" spans="1:12">
      <c r="A11" s="1">
        <v>42732</v>
      </c>
      <c r="B11" s="2" t="s">
        <v>0</v>
      </c>
      <c r="C11" s="2">
        <v>80</v>
      </c>
      <c r="D11" s="2" t="s">
        <v>1</v>
      </c>
      <c r="E11" s="3">
        <v>17980</v>
      </c>
      <c r="F11" s="3">
        <v>18010</v>
      </c>
      <c r="G11" s="3">
        <v>18040</v>
      </c>
      <c r="H11" s="3">
        <v>0</v>
      </c>
      <c r="I11" s="4">
        <f>(F11-E11)*C11</f>
        <v>2400</v>
      </c>
      <c r="J11" s="5">
        <f>(G11-F11)*C11</f>
        <v>2400</v>
      </c>
      <c r="K11" s="5">
        <v>0</v>
      </c>
      <c r="L11" s="6">
        <f>+I11+J11+K11</f>
        <v>4800</v>
      </c>
    </row>
    <row r="12" spans="1:12">
      <c r="A12" s="1">
        <v>42731</v>
      </c>
      <c r="B12" s="2" t="s">
        <v>0</v>
      </c>
      <c r="C12" s="2">
        <v>80</v>
      </c>
      <c r="D12" s="2" t="s">
        <v>1</v>
      </c>
      <c r="E12" s="3">
        <v>17740</v>
      </c>
      <c r="F12" s="3">
        <v>17770</v>
      </c>
      <c r="G12" s="3">
        <v>17800</v>
      </c>
      <c r="H12" s="3">
        <v>17830</v>
      </c>
      <c r="I12" s="4">
        <f>(F12-E12)*C12</f>
        <v>2400</v>
      </c>
      <c r="J12" s="5">
        <f>(G12-F12)*C12</f>
        <v>2400</v>
      </c>
      <c r="K12" s="5">
        <f>(H12-G12)*C12</f>
        <v>2400</v>
      </c>
      <c r="L12" s="6">
        <f>+I12+J12+K12</f>
        <v>7200</v>
      </c>
    </row>
    <row r="13" spans="1:12">
      <c r="A13" s="7">
        <v>42727</v>
      </c>
      <c r="B13" s="8" t="s">
        <v>0</v>
      </c>
      <c r="C13" s="2">
        <v>80</v>
      </c>
      <c r="D13" s="8" t="s">
        <v>2</v>
      </c>
      <c r="E13" s="9">
        <v>17870</v>
      </c>
      <c r="F13" s="9">
        <v>17930</v>
      </c>
      <c r="G13" s="9">
        <v>0</v>
      </c>
      <c r="H13" s="9">
        <v>0</v>
      </c>
      <c r="I13" s="5">
        <f t="shared" ref="I13:I18" si="0">-(F13-E13)*C13</f>
        <v>-4800</v>
      </c>
      <c r="J13" s="5">
        <v>0</v>
      </c>
      <c r="K13" s="5">
        <f t="shared" ref="K13:K18" si="1">-(H13-G13)*C13</f>
        <v>0</v>
      </c>
      <c r="L13" s="10">
        <f t="shared" ref="L13:L18" si="2">(I13+J13+K13)</f>
        <v>-4800</v>
      </c>
    </row>
    <row r="14" spans="1:12">
      <c r="A14" s="7">
        <v>42726</v>
      </c>
      <c r="B14" s="8" t="s">
        <v>0</v>
      </c>
      <c r="C14" s="2">
        <v>80</v>
      </c>
      <c r="D14" s="8" t="s">
        <v>2</v>
      </c>
      <c r="E14" s="9">
        <v>17910</v>
      </c>
      <c r="F14" s="9">
        <v>17880</v>
      </c>
      <c r="G14" s="9">
        <v>0</v>
      </c>
      <c r="H14" s="9">
        <v>0</v>
      </c>
      <c r="I14" s="5">
        <f t="shared" si="0"/>
        <v>2400</v>
      </c>
      <c r="J14" s="5">
        <v>0</v>
      </c>
      <c r="K14" s="5">
        <f t="shared" si="1"/>
        <v>0</v>
      </c>
      <c r="L14" s="5">
        <f t="shared" si="2"/>
        <v>2400</v>
      </c>
    </row>
    <row r="15" spans="1:12">
      <c r="A15" s="7">
        <v>42724</v>
      </c>
      <c r="B15" s="8" t="s">
        <v>0</v>
      </c>
      <c r="C15" s="2">
        <v>80</v>
      </c>
      <c r="D15" s="8" t="s">
        <v>2</v>
      </c>
      <c r="E15" s="9">
        <v>18220</v>
      </c>
      <c r="F15" s="9">
        <v>18190</v>
      </c>
      <c r="G15" s="9">
        <v>18160</v>
      </c>
      <c r="H15" s="9">
        <v>18130</v>
      </c>
      <c r="I15" s="5">
        <f t="shared" si="0"/>
        <v>2400</v>
      </c>
      <c r="J15" s="5">
        <f>-(G15-F15)*C15</f>
        <v>2400</v>
      </c>
      <c r="K15" s="5">
        <f t="shared" si="1"/>
        <v>2400</v>
      </c>
      <c r="L15" s="5">
        <f t="shared" si="2"/>
        <v>7200</v>
      </c>
    </row>
    <row r="16" spans="1:12">
      <c r="A16" s="7">
        <v>42719</v>
      </c>
      <c r="B16" s="8" t="s">
        <v>0</v>
      </c>
      <c r="C16" s="2">
        <v>80</v>
      </c>
      <c r="D16" s="8" t="s">
        <v>2</v>
      </c>
      <c r="E16" s="9">
        <v>18350</v>
      </c>
      <c r="F16" s="9">
        <v>18410</v>
      </c>
      <c r="G16" s="9">
        <v>0</v>
      </c>
      <c r="H16" s="9">
        <v>0</v>
      </c>
      <c r="I16" s="5">
        <f t="shared" si="0"/>
        <v>-4800</v>
      </c>
      <c r="J16" s="5">
        <v>0</v>
      </c>
      <c r="K16" s="5">
        <f t="shared" si="1"/>
        <v>0</v>
      </c>
      <c r="L16" s="10">
        <f t="shared" si="2"/>
        <v>-4800</v>
      </c>
    </row>
    <row r="17" spans="1:12">
      <c r="A17" s="7">
        <v>42718</v>
      </c>
      <c r="B17" s="8" t="s">
        <v>0</v>
      </c>
      <c r="C17" s="2">
        <v>80</v>
      </c>
      <c r="D17" s="8" t="s">
        <v>2</v>
      </c>
      <c r="E17" s="9">
        <v>18400</v>
      </c>
      <c r="F17" s="9">
        <v>18370</v>
      </c>
      <c r="G17" s="9">
        <v>0</v>
      </c>
      <c r="H17" s="9">
        <v>0</v>
      </c>
      <c r="I17" s="5">
        <f t="shared" si="0"/>
        <v>2400</v>
      </c>
      <c r="J17" s="5">
        <v>0</v>
      </c>
      <c r="K17" s="5">
        <f t="shared" si="1"/>
        <v>0</v>
      </c>
      <c r="L17" s="5">
        <f t="shared" si="2"/>
        <v>2400</v>
      </c>
    </row>
    <row r="18" spans="1:12">
      <c r="A18" s="7">
        <v>42716</v>
      </c>
      <c r="B18" s="8" t="s">
        <v>0</v>
      </c>
      <c r="C18" s="2">
        <v>80</v>
      </c>
      <c r="D18" s="8" t="s">
        <v>2</v>
      </c>
      <c r="E18" s="9">
        <v>18540</v>
      </c>
      <c r="F18" s="9">
        <v>18510</v>
      </c>
      <c r="G18" s="9">
        <v>18480</v>
      </c>
      <c r="H18" s="9">
        <v>18450</v>
      </c>
      <c r="I18" s="5">
        <f t="shared" si="0"/>
        <v>2400</v>
      </c>
      <c r="J18" s="5">
        <f>-(G18-F18)*C18</f>
        <v>2400</v>
      </c>
      <c r="K18" s="5">
        <f t="shared" si="1"/>
        <v>2400</v>
      </c>
      <c r="L18" s="5">
        <f t="shared" si="2"/>
        <v>7200</v>
      </c>
    </row>
    <row r="19" spans="1:12">
      <c r="A19" s="1">
        <v>42713</v>
      </c>
      <c r="B19" s="2" t="s">
        <v>3</v>
      </c>
      <c r="C19" s="2">
        <v>150</v>
      </c>
      <c r="D19" s="2" t="s">
        <v>1</v>
      </c>
      <c r="E19" s="3">
        <v>8290</v>
      </c>
      <c r="F19" s="3">
        <v>8260</v>
      </c>
      <c r="G19" s="3">
        <v>0</v>
      </c>
      <c r="H19" s="3">
        <v>0</v>
      </c>
      <c r="I19" s="4">
        <f t="shared" ref="I19:I24" si="3">(F19-E19)*C19</f>
        <v>-4500</v>
      </c>
      <c r="J19" s="5">
        <v>0</v>
      </c>
      <c r="K19" s="5">
        <f>(H19-G19)*C19</f>
        <v>0</v>
      </c>
      <c r="L19" s="10">
        <f t="shared" ref="L19:L24" si="4">+I19+J19+K19</f>
        <v>-4500</v>
      </c>
    </row>
    <row r="20" spans="1:12">
      <c r="A20" s="1">
        <v>42712</v>
      </c>
      <c r="B20" s="2" t="s">
        <v>3</v>
      </c>
      <c r="C20" s="2">
        <v>150</v>
      </c>
      <c r="D20" s="2" t="s">
        <v>1</v>
      </c>
      <c r="E20" s="3">
        <v>8220</v>
      </c>
      <c r="F20" s="3">
        <v>8235</v>
      </c>
      <c r="G20" s="3">
        <v>8250</v>
      </c>
      <c r="H20" s="3">
        <v>8265</v>
      </c>
      <c r="I20" s="4">
        <f t="shared" si="3"/>
        <v>2250</v>
      </c>
      <c r="J20" s="5">
        <f>(G20-F20)*C20</f>
        <v>2250</v>
      </c>
      <c r="K20" s="5">
        <f>(H20-G20)*C20</f>
        <v>2250</v>
      </c>
      <c r="L20" s="6">
        <f t="shared" si="4"/>
        <v>6750</v>
      </c>
    </row>
    <row r="21" spans="1:12">
      <c r="A21" s="1">
        <v>42711</v>
      </c>
      <c r="B21" s="2" t="s">
        <v>0</v>
      </c>
      <c r="C21" s="2">
        <v>80</v>
      </c>
      <c r="D21" s="2" t="s">
        <v>1</v>
      </c>
      <c r="E21" s="3">
        <v>18600</v>
      </c>
      <c r="F21" s="3">
        <v>18630</v>
      </c>
      <c r="G21" s="3">
        <v>0</v>
      </c>
      <c r="H21" s="3">
        <v>0</v>
      </c>
      <c r="I21" s="4">
        <f t="shared" si="3"/>
        <v>2400</v>
      </c>
      <c r="J21" s="5">
        <v>0</v>
      </c>
      <c r="K21" s="5">
        <f>(H21-G21)*C21</f>
        <v>0</v>
      </c>
      <c r="L21" s="11">
        <f t="shared" si="4"/>
        <v>2400</v>
      </c>
    </row>
    <row r="22" spans="1:12">
      <c r="A22" s="1">
        <v>42710</v>
      </c>
      <c r="B22" s="2" t="s">
        <v>3</v>
      </c>
      <c r="C22" s="2">
        <v>150</v>
      </c>
      <c r="D22" s="2" t="s">
        <v>1</v>
      </c>
      <c r="E22" s="3">
        <v>8198</v>
      </c>
      <c r="F22" s="3">
        <v>8208</v>
      </c>
      <c r="G22" s="3">
        <v>0</v>
      </c>
      <c r="H22" s="3">
        <v>0</v>
      </c>
      <c r="I22" s="4">
        <f t="shared" si="3"/>
        <v>1500</v>
      </c>
      <c r="J22" s="5">
        <v>0</v>
      </c>
      <c r="K22" s="5">
        <v>0</v>
      </c>
      <c r="L22" s="6">
        <f t="shared" si="4"/>
        <v>1500</v>
      </c>
    </row>
    <row r="23" spans="1:12">
      <c r="A23" s="1">
        <v>42710</v>
      </c>
      <c r="B23" s="2" t="s">
        <v>0</v>
      </c>
      <c r="C23" s="2">
        <v>80</v>
      </c>
      <c r="D23" s="2" t="s">
        <v>1</v>
      </c>
      <c r="E23" s="3">
        <v>18560</v>
      </c>
      <c r="F23" s="3">
        <v>18500</v>
      </c>
      <c r="G23" s="3">
        <v>0</v>
      </c>
      <c r="H23" s="3">
        <v>0</v>
      </c>
      <c r="I23" s="4">
        <f t="shared" si="3"/>
        <v>-4800</v>
      </c>
      <c r="J23" s="5">
        <v>0</v>
      </c>
      <c r="K23" s="5">
        <f>(H23-G23)*C23</f>
        <v>0</v>
      </c>
      <c r="L23" s="10">
        <f t="shared" si="4"/>
        <v>-4800</v>
      </c>
    </row>
    <row r="24" spans="1:12">
      <c r="A24" s="1">
        <v>42709</v>
      </c>
      <c r="B24" s="2" t="s">
        <v>0</v>
      </c>
      <c r="C24" s="2">
        <v>80</v>
      </c>
      <c r="D24" s="2" t="s">
        <v>1</v>
      </c>
      <c r="E24" s="3">
        <v>18370</v>
      </c>
      <c r="F24" s="3">
        <v>18400</v>
      </c>
      <c r="G24" s="3">
        <v>18430</v>
      </c>
      <c r="H24" s="3">
        <v>18460</v>
      </c>
      <c r="I24" s="4">
        <f t="shared" si="3"/>
        <v>2400</v>
      </c>
      <c r="J24" s="5">
        <f>(G24-F24)*C24</f>
        <v>2400</v>
      </c>
      <c r="K24" s="5">
        <f>(H24-G24)*C24</f>
        <v>2400</v>
      </c>
      <c r="L24" s="6">
        <f t="shared" si="4"/>
        <v>7200</v>
      </c>
    </row>
    <row r="25" spans="1:12">
      <c r="A25" s="7">
        <v>42706</v>
      </c>
      <c r="B25" s="8" t="s">
        <v>4</v>
      </c>
      <c r="C25" s="2">
        <v>80</v>
      </c>
      <c r="D25" s="8" t="s">
        <v>2</v>
      </c>
      <c r="E25" s="9">
        <v>18250</v>
      </c>
      <c r="F25" s="9">
        <v>18221</v>
      </c>
      <c r="G25" s="9">
        <v>0</v>
      </c>
      <c r="H25" s="9">
        <v>0</v>
      </c>
      <c r="I25" s="5">
        <f>-(F25-E25)*C25</f>
        <v>2320</v>
      </c>
      <c r="J25" s="5">
        <v>0</v>
      </c>
      <c r="K25" s="5">
        <v>0</v>
      </c>
      <c r="L25" s="5">
        <f>(I25+J25+K25)</f>
        <v>2320</v>
      </c>
    </row>
    <row r="26" spans="1:12">
      <c r="A26" s="7">
        <v>42705</v>
      </c>
      <c r="B26" s="8" t="s">
        <v>4</v>
      </c>
      <c r="C26" s="2">
        <v>80</v>
      </c>
      <c r="D26" s="8" t="s">
        <v>2</v>
      </c>
      <c r="E26" s="9">
        <v>18540</v>
      </c>
      <c r="F26" s="9">
        <v>18510</v>
      </c>
      <c r="G26" s="9">
        <v>0</v>
      </c>
      <c r="H26" s="9">
        <v>0</v>
      </c>
      <c r="I26" s="5">
        <f>-(F26-E26)*C26</f>
        <v>2400</v>
      </c>
      <c r="J26" s="5">
        <v>0</v>
      </c>
      <c r="K26" s="5">
        <v>0</v>
      </c>
      <c r="L26" s="5">
        <f>(I26+J26+K26)</f>
        <v>2400</v>
      </c>
    </row>
    <row r="27" spans="1:12">
      <c r="A27" s="1">
        <v>42704</v>
      </c>
      <c r="B27" s="2" t="s">
        <v>0</v>
      </c>
      <c r="C27" s="2">
        <v>80</v>
      </c>
      <c r="D27" s="2" t="s">
        <v>1</v>
      </c>
      <c r="E27" s="3">
        <v>18460</v>
      </c>
      <c r="F27" s="3">
        <v>18490</v>
      </c>
      <c r="G27" s="3">
        <v>0</v>
      </c>
      <c r="H27" s="3">
        <v>0</v>
      </c>
      <c r="I27" s="4">
        <f>(F27-E27)*C27</f>
        <v>2400</v>
      </c>
      <c r="J27" s="5">
        <v>0</v>
      </c>
      <c r="K27" s="5">
        <f>(H27-G27)*C27</f>
        <v>0</v>
      </c>
      <c r="L27" s="6">
        <f>+I27+J27+K27</f>
        <v>2400</v>
      </c>
    </row>
    <row r="28" spans="1:12">
      <c r="A28" s="1">
        <v>42703</v>
      </c>
      <c r="B28" s="2" t="s">
        <v>0</v>
      </c>
      <c r="C28" s="2">
        <v>80</v>
      </c>
      <c r="D28" s="2" t="s">
        <v>1</v>
      </c>
      <c r="E28" s="3">
        <v>18460</v>
      </c>
      <c r="F28" s="3">
        <v>18490</v>
      </c>
      <c r="G28" s="3">
        <v>0</v>
      </c>
      <c r="H28" s="3">
        <v>0</v>
      </c>
      <c r="I28" s="4">
        <f>(F28-E28)*C28</f>
        <v>2400</v>
      </c>
      <c r="J28" s="5">
        <v>0</v>
      </c>
      <c r="K28" s="5">
        <f>(H28-G28)*C28</f>
        <v>0</v>
      </c>
      <c r="L28" s="6">
        <f>+I28+J28+K28</f>
        <v>2400</v>
      </c>
    </row>
    <row r="29" spans="1:12">
      <c r="A29" s="1">
        <v>42702</v>
      </c>
      <c r="B29" s="2" t="s">
        <v>0</v>
      </c>
      <c r="C29" s="2">
        <v>80</v>
      </c>
      <c r="D29" s="2" t="s">
        <v>1</v>
      </c>
      <c r="E29" s="3">
        <v>18440</v>
      </c>
      <c r="F29" s="3">
        <v>18470</v>
      </c>
      <c r="G29" s="3">
        <v>18500</v>
      </c>
      <c r="H29" s="3">
        <v>18530</v>
      </c>
      <c r="I29" s="4">
        <f>(F29-E29)*C29</f>
        <v>2400</v>
      </c>
      <c r="J29" s="5">
        <f>(G29-F29)*C29</f>
        <v>2400</v>
      </c>
      <c r="K29" s="5">
        <f>(H29-G29)*C29</f>
        <v>2400</v>
      </c>
      <c r="L29" s="6">
        <f>+I29+J29+K29</f>
        <v>7200</v>
      </c>
    </row>
    <row r="30" spans="1:12">
      <c r="A30" s="1">
        <v>42699</v>
      </c>
      <c r="B30" s="2" t="s">
        <v>0</v>
      </c>
      <c r="C30" s="2">
        <v>80</v>
      </c>
      <c r="D30" s="2" t="s">
        <v>1</v>
      </c>
      <c r="E30" s="3">
        <v>18510</v>
      </c>
      <c r="F30" s="3">
        <v>18540</v>
      </c>
      <c r="G30" s="3">
        <v>0</v>
      </c>
      <c r="H30" s="3">
        <v>0</v>
      </c>
      <c r="I30" s="4">
        <f>(F30-E30)*C30</f>
        <v>2400</v>
      </c>
      <c r="J30" s="5">
        <v>0</v>
      </c>
      <c r="K30" s="5">
        <v>0</v>
      </c>
      <c r="L30" s="6">
        <f>+I30+J30+K30</f>
        <v>2400</v>
      </c>
    </row>
    <row r="31" spans="1:12">
      <c r="A31" s="7">
        <v>42698</v>
      </c>
      <c r="B31" s="8" t="s">
        <v>4</v>
      </c>
      <c r="C31" s="2">
        <v>80</v>
      </c>
      <c r="D31" s="8" t="s">
        <v>2</v>
      </c>
      <c r="E31" s="9">
        <v>18310</v>
      </c>
      <c r="F31" s="9">
        <v>18280</v>
      </c>
      <c r="G31" s="9">
        <v>18250</v>
      </c>
      <c r="H31" s="9">
        <v>0</v>
      </c>
      <c r="I31" s="5">
        <f>-(F31-E31)*C31</f>
        <v>2400</v>
      </c>
      <c r="J31" s="5">
        <f>-(G31-F31)*C31</f>
        <v>2400</v>
      </c>
      <c r="K31" s="5">
        <v>0</v>
      </c>
      <c r="L31" s="5">
        <f>(I31+J31+K31)</f>
        <v>4800</v>
      </c>
    </row>
    <row r="32" spans="1:12">
      <c r="A32" s="7">
        <v>42698</v>
      </c>
      <c r="B32" s="8" t="s">
        <v>3</v>
      </c>
      <c r="C32" s="2">
        <v>150</v>
      </c>
      <c r="D32" s="8" t="s">
        <v>2</v>
      </c>
      <c r="E32" s="9">
        <v>7965</v>
      </c>
      <c r="F32" s="9">
        <v>7950</v>
      </c>
      <c r="G32" s="9">
        <v>0</v>
      </c>
      <c r="H32" s="9">
        <v>0</v>
      </c>
      <c r="I32" s="5">
        <f>-(F32-E32)*C32</f>
        <v>2250</v>
      </c>
      <c r="J32" s="5">
        <v>0</v>
      </c>
      <c r="K32" s="5">
        <f>-(H32-G32)*C32</f>
        <v>0</v>
      </c>
      <c r="L32" s="5">
        <f>(I32+J32+K32)</f>
        <v>2250</v>
      </c>
    </row>
    <row r="33" spans="1:12">
      <c r="A33" s="1">
        <v>42697</v>
      </c>
      <c r="B33" s="2" t="s">
        <v>3</v>
      </c>
      <c r="C33" s="2">
        <v>150</v>
      </c>
      <c r="D33" s="2" t="s">
        <v>1</v>
      </c>
      <c r="E33" s="3">
        <v>8025</v>
      </c>
      <c r="F33" s="3">
        <v>8040</v>
      </c>
      <c r="G33" s="3">
        <v>0</v>
      </c>
      <c r="H33" s="3">
        <v>0</v>
      </c>
      <c r="I33" s="4">
        <f>(F33-E33)*C33</f>
        <v>2250</v>
      </c>
      <c r="J33" s="5">
        <v>0</v>
      </c>
      <c r="K33" s="5">
        <v>0</v>
      </c>
      <c r="L33" s="6">
        <f>+I33+J33+K33</f>
        <v>2250</v>
      </c>
    </row>
    <row r="34" spans="1:12">
      <c r="A34" s="7">
        <v>42696</v>
      </c>
      <c r="B34" s="8" t="s">
        <v>0</v>
      </c>
      <c r="C34" s="2">
        <v>80</v>
      </c>
      <c r="D34" s="8" t="s">
        <v>2</v>
      </c>
      <c r="E34" s="9">
        <v>18410</v>
      </c>
      <c r="F34" s="9">
        <v>18381</v>
      </c>
      <c r="G34" s="9">
        <v>0</v>
      </c>
      <c r="H34" s="9">
        <v>0</v>
      </c>
      <c r="I34" s="5">
        <f>-(F34-E34)*C34</f>
        <v>2320</v>
      </c>
      <c r="J34" s="5">
        <v>0</v>
      </c>
      <c r="K34" s="5">
        <v>0</v>
      </c>
      <c r="L34" s="5">
        <f>(I34+J34+K34)</f>
        <v>2320</v>
      </c>
    </row>
    <row r="35" spans="1:12">
      <c r="A35" s="7">
        <v>42695</v>
      </c>
      <c r="B35" s="8" t="s">
        <v>3</v>
      </c>
      <c r="C35" s="2">
        <v>150</v>
      </c>
      <c r="D35" s="8" t="s">
        <v>2</v>
      </c>
      <c r="E35" s="9">
        <v>8040</v>
      </c>
      <c r="F35" s="9">
        <v>8025</v>
      </c>
      <c r="G35" s="9">
        <v>8010</v>
      </c>
      <c r="H35" s="9">
        <v>7995</v>
      </c>
      <c r="I35" s="5">
        <f>-(F35-E35)*C35</f>
        <v>2250</v>
      </c>
      <c r="J35" s="5">
        <f>-(G35-F35)*C35</f>
        <v>2250</v>
      </c>
      <c r="K35" s="5">
        <f>-(H35-G35)*C35</f>
        <v>2250</v>
      </c>
      <c r="L35" s="5">
        <f>(I35+J35+K35)</f>
        <v>6750</v>
      </c>
    </row>
    <row r="36" spans="1:12">
      <c r="A36" s="7">
        <v>42692</v>
      </c>
      <c r="B36" s="8" t="s">
        <v>4</v>
      </c>
      <c r="C36" s="2">
        <v>80</v>
      </c>
      <c r="D36" s="8" t="s">
        <v>2</v>
      </c>
      <c r="E36" s="9">
        <v>18970</v>
      </c>
      <c r="F36" s="9">
        <v>18940</v>
      </c>
      <c r="G36" s="9">
        <v>0</v>
      </c>
      <c r="H36" s="9">
        <v>0</v>
      </c>
      <c r="I36" s="5">
        <f t="shared" ref="I36:I41" si="5">-(F36-E36)*C36</f>
        <v>2400</v>
      </c>
      <c r="J36" s="5">
        <v>0</v>
      </c>
      <c r="K36" s="5">
        <v>0</v>
      </c>
      <c r="L36" s="5">
        <f t="shared" ref="L36:L41" si="6">(I36+J36+K36)</f>
        <v>2400</v>
      </c>
    </row>
    <row r="37" spans="1:12">
      <c r="A37" s="7">
        <v>42691</v>
      </c>
      <c r="B37" s="8" t="s">
        <v>4</v>
      </c>
      <c r="C37" s="2">
        <v>80</v>
      </c>
      <c r="D37" s="8" t="s">
        <v>2</v>
      </c>
      <c r="E37" s="9">
        <v>19120</v>
      </c>
      <c r="F37" s="9">
        <v>19090</v>
      </c>
      <c r="G37" s="9">
        <v>19060</v>
      </c>
      <c r="H37" s="9">
        <v>0</v>
      </c>
      <c r="I37" s="5">
        <f t="shared" si="5"/>
        <v>2400</v>
      </c>
      <c r="J37" s="5">
        <f>-(G37-F37)*C37</f>
        <v>2400</v>
      </c>
      <c r="K37" s="5">
        <v>0</v>
      </c>
      <c r="L37" s="5">
        <f t="shared" si="6"/>
        <v>4800</v>
      </c>
    </row>
    <row r="38" spans="1:12">
      <c r="A38" s="7">
        <v>42690</v>
      </c>
      <c r="B38" s="8" t="s">
        <v>4</v>
      </c>
      <c r="C38" s="2">
        <v>80</v>
      </c>
      <c r="D38" s="8" t="s">
        <v>2</v>
      </c>
      <c r="E38" s="9">
        <v>19280</v>
      </c>
      <c r="F38" s="9">
        <v>19250</v>
      </c>
      <c r="G38" s="9">
        <v>19220</v>
      </c>
      <c r="H38" s="9">
        <v>0</v>
      </c>
      <c r="I38" s="5">
        <f t="shared" si="5"/>
        <v>2400</v>
      </c>
      <c r="J38" s="5">
        <f>-(G38-F38)*C38</f>
        <v>2400</v>
      </c>
      <c r="K38" s="5">
        <v>0</v>
      </c>
      <c r="L38" s="5">
        <f t="shared" si="6"/>
        <v>4800</v>
      </c>
    </row>
    <row r="39" spans="1:12">
      <c r="A39" s="7">
        <v>42689</v>
      </c>
      <c r="B39" s="8" t="s">
        <v>4</v>
      </c>
      <c r="C39" s="2">
        <v>80</v>
      </c>
      <c r="D39" s="8" t="s">
        <v>2</v>
      </c>
      <c r="E39" s="9">
        <v>19720</v>
      </c>
      <c r="F39" s="9">
        <v>19690</v>
      </c>
      <c r="G39" s="9">
        <v>19660</v>
      </c>
      <c r="H39" s="9">
        <v>19630</v>
      </c>
      <c r="I39" s="5">
        <f t="shared" si="5"/>
        <v>2400</v>
      </c>
      <c r="J39" s="5">
        <f>-(G39-F39)*C39</f>
        <v>2400</v>
      </c>
      <c r="K39" s="5">
        <f>-(H39-G39)*C39</f>
        <v>2400</v>
      </c>
      <c r="L39" s="5">
        <f t="shared" si="6"/>
        <v>7200</v>
      </c>
    </row>
    <row r="40" spans="1:12">
      <c r="A40" s="7">
        <v>42689</v>
      </c>
      <c r="B40" s="8" t="s">
        <v>3</v>
      </c>
      <c r="C40" s="2">
        <v>150</v>
      </c>
      <c r="D40" s="8" t="s">
        <v>2</v>
      </c>
      <c r="E40" s="9">
        <v>8190</v>
      </c>
      <c r="F40" s="9">
        <v>8175</v>
      </c>
      <c r="G40" s="9">
        <v>8160</v>
      </c>
      <c r="H40" s="9">
        <v>8145</v>
      </c>
      <c r="I40" s="5">
        <f t="shared" si="5"/>
        <v>2250</v>
      </c>
      <c r="J40" s="5">
        <f>-(G40-F40)*C40</f>
        <v>2250</v>
      </c>
      <c r="K40" s="5">
        <f>-(H40-G40)*C40</f>
        <v>2250</v>
      </c>
      <c r="L40" s="5">
        <f t="shared" si="6"/>
        <v>6750</v>
      </c>
    </row>
    <row r="41" spans="1:12">
      <c r="A41" s="7">
        <v>42685</v>
      </c>
      <c r="B41" s="8" t="s">
        <v>3</v>
      </c>
      <c r="C41" s="2">
        <v>150</v>
      </c>
      <c r="D41" s="8" t="s">
        <v>2</v>
      </c>
      <c r="E41" s="9">
        <v>8410</v>
      </c>
      <c r="F41" s="9">
        <v>8395</v>
      </c>
      <c r="G41" s="9">
        <v>8380</v>
      </c>
      <c r="H41" s="9">
        <v>8365</v>
      </c>
      <c r="I41" s="5">
        <f t="shared" si="5"/>
        <v>2250</v>
      </c>
      <c r="J41" s="5">
        <f>-(G41-F41)*C41</f>
        <v>2250</v>
      </c>
      <c r="K41" s="5">
        <f>-(H41-G41)*C41</f>
        <v>2250</v>
      </c>
      <c r="L41" s="5">
        <f t="shared" si="6"/>
        <v>6750</v>
      </c>
    </row>
    <row r="42" spans="1:12">
      <c r="A42" s="1">
        <v>42684</v>
      </c>
      <c r="B42" s="2" t="s">
        <v>0</v>
      </c>
      <c r="C42" s="2">
        <v>80</v>
      </c>
      <c r="D42" s="2" t="s">
        <v>1</v>
      </c>
      <c r="E42" s="3">
        <v>19950</v>
      </c>
      <c r="F42" s="3">
        <v>19980</v>
      </c>
      <c r="G42" s="3">
        <v>20010</v>
      </c>
      <c r="H42" s="3">
        <v>20040</v>
      </c>
      <c r="I42" s="4">
        <f>(F42-E42)*C42</f>
        <v>2400</v>
      </c>
      <c r="J42" s="5">
        <f>(G42-F42)*C42</f>
        <v>2400</v>
      </c>
      <c r="K42" s="5">
        <f>(H42-G42)*C42</f>
        <v>2400</v>
      </c>
      <c r="L42" s="6">
        <f>+I42+J42+K42</f>
        <v>7200</v>
      </c>
    </row>
    <row r="43" spans="1:12">
      <c r="A43" s="1">
        <v>42683</v>
      </c>
      <c r="B43" s="2" t="s">
        <v>3</v>
      </c>
      <c r="C43" s="2">
        <v>150</v>
      </c>
      <c r="D43" s="2" t="s">
        <v>1</v>
      </c>
      <c r="E43" s="3">
        <v>8250</v>
      </c>
      <c r="F43" s="3">
        <v>8265</v>
      </c>
      <c r="G43" s="3">
        <v>8280</v>
      </c>
      <c r="H43" s="3">
        <v>8295</v>
      </c>
      <c r="I43" s="4">
        <f>(F43-E43)*C43</f>
        <v>2250</v>
      </c>
      <c r="J43" s="5">
        <f>(G43-F43)*C43</f>
        <v>2250</v>
      </c>
      <c r="K43" s="5">
        <f>(H43-G43)*C43</f>
        <v>2250</v>
      </c>
      <c r="L43" s="6">
        <f>+I43+J43+K43</f>
        <v>6750</v>
      </c>
    </row>
    <row r="44" spans="1:12">
      <c r="A44" s="7">
        <v>42682</v>
      </c>
      <c r="B44" s="8" t="s">
        <v>4</v>
      </c>
      <c r="C44" s="2">
        <v>80</v>
      </c>
      <c r="D44" s="8" t="s">
        <v>2</v>
      </c>
      <c r="E44" s="9">
        <v>19390</v>
      </c>
      <c r="F44" s="9">
        <v>19390</v>
      </c>
      <c r="G44" s="9">
        <v>0</v>
      </c>
      <c r="H44" s="9">
        <v>0</v>
      </c>
      <c r="I44" s="5">
        <f>-(F44-E44)*C44</f>
        <v>0</v>
      </c>
      <c r="J44" s="5">
        <v>0</v>
      </c>
      <c r="K44" s="5">
        <v>0</v>
      </c>
      <c r="L44" s="5">
        <f>(I44+J44+K44)</f>
        <v>0</v>
      </c>
    </row>
    <row r="45" spans="1:12">
      <c r="A45" s="7">
        <v>42681</v>
      </c>
      <c r="B45" s="8" t="s">
        <v>4</v>
      </c>
      <c r="C45" s="2">
        <v>80</v>
      </c>
      <c r="D45" s="8" t="s">
        <v>1</v>
      </c>
      <c r="E45" s="9">
        <v>19400</v>
      </c>
      <c r="F45" s="9">
        <v>19430</v>
      </c>
      <c r="G45" s="9">
        <v>0</v>
      </c>
      <c r="H45" s="9">
        <v>0</v>
      </c>
      <c r="I45" s="5">
        <f>(F45-E45)*C45</f>
        <v>2400</v>
      </c>
      <c r="J45" s="5">
        <v>0</v>
      </c>
      <c r="K45" s="5">
        <f>(H45-G45)*C45</f>
        <v>0</v>
      </c>
      <c r="L45" s="5">
        <f>(I45+J45+K45)</f>
        <v>2400</v>
      </c>
    </row>
    <row r="46" spans="1:12">
      <c r="A46" s="7">
        <v>42678</v>
      </c>
      <c r="B46" s="8" t="s">
        <v>4</v>
      </c>
      <c r="C46" s="2">
        <v>80</v>
      </c>
      <c r="D46" s="8" t="s">
        <v>2</v>
      </c>
      <c r="E46" s="9">
        <v>19170</v>
      </c>
      <c r="F46" s="9">
        <v>19140</v>
      </c>
      <c r="G46" s="9">
        <v>19110</v>
      </c>
      <c r="H46" s="9">
        <v>19080</v>
      </c>
      <c r="I46" s="5">
        <f>-(F46-E46)*C46</f>
        <v>2400</v>
      </c>
      <c r="J46" s="5">
        <f>-(G46-F46)*C46</f>
        <v>2400</v>
      </c>
      <c r="K46" s="5">
        <f>-(H46-G46)*C46</f>
        <v>2400</v>
      </c>
      <c r="L46" s="5">
        <f t="shared" ref="L46:L52" si="7">(I46+J46+K46)</f>
        <v>7200</v>
      </c>
    </row>
    <row r="47" spans="1:12">
      <c r="A47" s="7">
        <v>42677</v>
      </c>
      <c r="B47" s="8" t="s">
        <v>4</v>
      </c>
      <c r="C47" s="2">
        <v>80</v>
      </c>
      <c r="D47" s="8" t="s">
        <v>2</v>
      </c>
      <c r="E47" s="9">
        <v>19275</v>
      </c>
      <c r="F47" s="9">
        <v>19245</v>
      </c>
      <c r="G47" s="9">
        <v>19215</v>
      </c>
      <c r="H47" s="9">
        <v>0</v>
      </c>
      <c r="I47" s="5">
        <f>-(F47-E47)*C47</f>
        <v>2400</v>
      </c>
      <c r="J47" s="5">
        <f>-(G47-F47)*C47</f>
        <v>2400</v>
      </c>
      <c r="K47" s="5">
        <v>0</v>
      </c>
      <c r="L47" s="5">
        <f t="shared" si="7"/>
        <v>4800</v>
      </c>
    </row>
    <row r="48" spans="1:12">
      <c r="A48" s="7">
        <v>42669</v>
      </c>
      <c r="B48" s="8" t="s">
        <v>4</v>
      </c>
      <c r="C48" s="2">
        <v>80</v>
      </c>
      <c r="D48" s="8" t="s">
        <v>2</v>
      </c>
      <c r="E48" s="9">
        <v>19605</v>
      </c>
      <c r="F48" s="9">
        <v>19575</v>
      </c>
      <c r="G48" s="9">
        <v>19545</v>
      </c>
      <c r="H48" s="9">
        <v>19515</v>
      </c>
      <c r="I48" s="5">
        <f>-(F48-E48)*C48</f>
        <v>2400</v>
      </c>
      <c r="J48" s="5">
        <f>-(G48-F48)*C48</f>
        <v>2400</v>
      </c>
      <c r="K48" s="5">
        <f>-(H48-G48)*C48</f>
        <v>2400</v>
      </c>
      <c r="L48" s="5">
        <f t="shared" si="7"/>
        <v>7200</v>
      </c>
    </row>
    <row r="49" spans="1:12">
      <c r="A49" s="7">
        <v>42667</v>
      </c>
      <c r="B49" s="8" t="s">
        <v>4</v>
      </c>
      <c r="C49" s="2">
        <v>80</v>
      </c>
      <c r="D49" s="8" t="s">
        <v>1</v>
      </c>
      <c r="E49" s="9">
        <v>19850</v>
      </c>
      <c r="F49" s="9">
        <v>19850</v>
      </c>
      <c r="G49" s="9">
        <v>0</v>
      </c>
      <c r="H49" s="9">
        <v>0</v>
      </c>
      <c r="I49" s="5">
        <f>(F49-E49)*C49</f>
        <v>0</v>
      </c>
      <c r="J49" s="5">
        <v>0</v>
      </c>
      <c r="K49" s="5">
        <f>(H49-G49)*C49</f>
        <v>0</v>
      </c>
      <c r="L49" s="5">
        <f t="shared" si="7"/>
        <v>0</v>
      </c>
    </row>
    <row r="50" spans="1:12">
      <c r="A50" s="7">
        <v>42664</v>
      </c>
      <c r="B50" s="8" t="s">
        <v>4</v>
      </c>
      <c r="C50" s="2">
        <v>80</v>
      </c>
      <c r="D50" s="8" t="s">
        <v>1</v>
      </c>
      <c r="E50" s="9">
        <v>19745</v>
      </c>
      <c r="F50" s="9">
        <v>19775</v>
      </c>
      <c r="G50" s="9">
        <v>19805</v>
      </c>
      <c r="H50" s="9">
        <v>19835</v>
      </c>
      <c r="I50" s="5">
        <f>(F50-E50)*C50</f>
        <v>2400</v>
      </c>
      <c r="J50" s="5">
        <f>(G50-F50)*C50</f>
        <v>2400</v>
      </c>
      <c r="K50" s="5">
        <f>(H50-G50)*C50</f>
        <v>2400</v>
      </c>
      <c r="L50" s="5">
        <f t="shared" si="7"/>
        <v>7200</v>
      </c>
    </row>
    <row r="51" spans="1:12">
      <c r="A51" s="7">
        <v>42664</v>
      </c>
      <c r="B51" s="8" t="s">
        <v>4</v>
      </c>
      <c r="C51" s="2">
        <v>80</v>
      </c>
      <c r="D51" s="8" t="s">
        <v>1</v>
      </c>
      <c r="E51" s="9">
        <v>19580</v>
      </c>
      <c r="F51" s="9">
        <v>19580</v>
      </c>
      <c r="G51" s="9">
        <v>0</v>
      </c>
      <c r="H51" s="9">
        <v>0</v>
      </c>
      <c r="I51" s="5">
        <f>(F51-E51)*C51</f>
        <v>0</v>
      </c>
      <c r="J51" s="5">
        <v>0</v>
      </c>
      <c r="K51" s="5">
        <f>(H51-G51)*C51</f>
        <v>0</v>
      </c>
      <c r="L51" s="5">
        <f t="shared" si="7"/>
        <v>0</v>
      </c>
    </row>
    <row r="52" spans="1:12">
      <c r="A52" s="12">
        <v>42663</v>
      </c>
      <c r="B52" s="13" t="s">
        <v>4</v>
      </c>
      <c r="C52" s="2">
        <v>80</v>
      </c>
      <c r="D52" s="13" t="s">
        <v>1</v>
      </c>
      <c r="E52" s="11">
        <v>19625</v>
      </c>
      <c r="F52" s="11">
        <v>19655</v>
      </c>
      <c r="G52" s="11">
        <v>19685</v>
      </c>
      <c r="H52" s="11">
        <v>19715</v>
      </c>
      <c r="I52" s="11">
        <f>(F52-E52)*C52</f>
        <v>2400</v>
      </c>
      <c r="J52" s="14">
        <f>(G52-F52)*C52</f>
        <v>2400</v>
      </c>
      <c r="K52" s="15">
        <f>IF(H52=0,"0.00",IF(D52="BUY",(H52-G52)*C52,(G52-H52)*C52))</f>
        <v>2400</v>
      </c>
      <c r="L52" s="11">
        <f t="shared" si="7"/>
        <v>7200</v>
      </c>
    </row>
    <row r="53" spans="1:12">
      <c r="A53" s="1">
        <v>42661</v>
      </c>
      <c r="B53" s="8" t="s">
        <v>4</v>
      </c>
      <c r="C53" s="2">
        <v>80</v>
      </c>
      <c r="D53" s="2" t="s">
        <v>2</v>
      </c>
      <c r="E53" s="3">
        <v>19184</v>
      </c>
      <c r="F53" s="3">
        <v>19274</v>
      </c>
      <c r="G53" s="3">
        <v>0</v>
      </c>
      <c r="H53" s="3">
        <v>0</v>
      </c>
      <c r="I53" s="4">
        <f>-(F53-E53)*C53</f>
        <v>-7200</v>
      </c>
      <c r="J53" s="4">
        <v>0</v>
      </c>
      <c r="K53" s="16">
        <f>(G53-H53)*C53</f>
        <v>0</v>
      </c>
      <c r="L53" s="10">
        <f>+I53+J53+K53</f>
        <v>-7200</v>
      </c>
    </row>
    <row r="54" spans="1:12">
      <c r="A54" s="1">
        <v>42660</v>
      </c>
      <c r="B54" s="2" t="s">
        <v>3</v>
      </c>
      <c r="C54" s="2">
        <v>150</v>
      </c>
      <c r="D54" s="2" t="s">
        <v>2</v>
      </c>
      <c r="E54" s="3">
        <v>8565</v>
      </c>
      <c r="F54" s="3">
        <v>8550</v>
      </c>
      <c r="G54" s="3">
        <v>8535</v>
      </c>
      <c r="H54" s="3">
        <v>8520</v>
      </c>
      <c r="I54" s="4">
        <f>-(F54-E54)*C54</f>
        <v>2250</v>
      </c>
      <c r="J54" s="4">
        <f>(F54-G54)*C54</f>
        <v>2250</v>
      </c>
      <c r="K54" s="16">
        <f>(G54-H54)*C54</f>
        <v>2250</v>
      </c>
      <c r="L54" s="6">
        <f>+I54+J54+K54</f>
        <v>6750</v>
      </c>
    </row>
    <row r="55" spans="1:12">
      <c r="A55" s="1">
        <v>42660</v>
      </c>
      <c r="B55" s="8" t="s">
        <v>4</v>
      </c>
      <c r="C55" s="2">
        <v>80</v>
      </c>
      <c r="D55" s="2" t="s">
        <v>2</v>
      </c>
      <c r="E55" s="3">
        <v>19055</v>
      </c>
      <c r="F55" s="3">
        <v>19025</v>
      </c>
      <c r="G55" s="3">
        <v>0</v>
      </c>
      <c r="H55" s="3">
        <v>0</v>
      </c>
      <c r="I55" s="4">
        <f>-(F55-E55)*C55</f>
        <v>2400</v>
      </c>
      <c r="J55" s="4">
        <v>0</v>
      </c>
      <c r="K55" s="16">
        <f>(G55-H55)*C55</f>
        <v>0</v>
      </c>
      <c r="L55" s="6">
        <f>+I55+J55+K55</f>
        <v>2400</v>
      </c>
    </row>
    <row r="56" spans="1:12">
      <c r="A56" s="1">
        <v>42656</v>
      </c>
      <c r="B56" s="2" t="s">
        <v>3</v>
      </c>
      <c r="C56" s="2">
        <v>150</v>
      </c>
      <c r="D56" s="2" t="s">
        <v>2</v>
      </c>
      <c r="E56" s="3">
        <v>8640</v>
      </c>
      <c r="F56" s="3">
        <v>8625</v>
      </c>
      <c r="G56" s="3">
        <v>8610</v>
      </c>
      <c r="H56" s="3">
        <v>8595</v>
      </c>
      <c r="I56" s="4">
        <f t="shared" ref="I56:I61" si="8">-(F56-E56)*C56</f>
        <v>2250</v>
      </c>
      <c r="J56" s="4">
        <f>(F56-G56)*C56</f>
        <v>2250</v>
      </c>
      <c r="K56" s="16">
        <f>(G56-H56)*C56</f>
        <v>2250</v>
      </c>
      <c r="L56" s="6">
        <f t="shared" ref="L56:L68" si="9">+I56+J56+K56</f>
        <v>6750</v>
      </c>
    </row>
    <row r="57" spans="1:12">
      <c r="A57" s="1">
        <v>42656</v>
      </c>
      <c r="B57" s="8" t="s">
        <v>4</v>
      </c>
      <c r="C57" s="2">
        <v>80</v>
      </c>
      <c r="D57" s="2" t="s">
        <v>2</v>
      </c>
      <c r="E57" s="3">
        <v>19135</v>
      </c>
      <c r="F57" s="3">
        <v>19135</v>
      </c>
      <c r="G57" s="3">
        <v>0</v>
      </c>
      <c r="H57" s="3">
        <v>0</v>
      </c>
      <c r="I57" s="4">
        <f t="shared" si="8"/>
        <v>0</v>
      </c>
      <c r="J57" s="4">
        <v>0</v>
      </c>
      <c r="K57" s="16">
        <f>(G57-H57)*C57</f>
        <v>0</v>
      </c>
      <c r="L57" s="6">
        <f t="shared" si="9"/>
        <v>0</v>
      </c>
    </row>
    <row r="58" spans="1:12">
      <c r="A58" s="1">
        <v>42653</v>
      </c>
      <c r="B58" s="8" t="s">
        <v>4</v>
      </c>
      <c r="C58" s="2">
        <v>80</v>
      </c>
      <c r="D58" s="2" t="s">
        <v>2</v>
      </c>
      <c r="E58" s="3">
        <v>19500</v>
      </c>
      <c r="F58" s="3">
        <v>19470</v>
      </c>
      <c r="G58" s="3">
        <v>19440</v>
      </c>
      <c r="H58" s="3">
        <v>0</v>
      </c>
      <c r="I58" s="4">
        <f t="shared" si="8"/>
        <v>2400</v>
      </c>
      <c r="J58" s="4">
        <f>(F58-G58)*C58</f>
        <v>2400</v>
      </c>
      <c r="K58" s="16">
        <v>0</v>
      </c>
      <c r="L58" s="6">
        <f t="shared" si="9"/>
        <v>4800</v>
      </c>
    </row>
    <row r="59" spans="1:12">
      <c r="A59" s="1">
        <v>42653</v>
      </c>
      <c r="B59" s="2" t="s">
        <v>3</v>
      </c>
      <c r="C59" s="2">
        <v>150</v>
      </c>
      <c r="D59" s="2" t="s">
        <v>2</v>
      </c>
      <c r="E59" s="3">
        <v>8745</v>
      </c>
      <c r="F59" s="3">
        <v>8732.15</v>
      </c>
      <c r="G59" s="3">
        <v>0</v>
      </c>
      <c r="H59" s="3">
        <v>0</v>
      </c>
      <c r="I59" s="4">
        <f t="shared" si="8"/>
        <v>1927.5000000000546</v>
      </c>
      <c r="J59" s="4">
        <v>0</v>
      </c>
      <c r="K59" s="16">
        <f>(G59-H59)*C59</f>
        <v>0</v>
      </c>
      <c r="L59" s="6">
        <f t="shared" si="9"/>
        <v>1927.5000000000546</v>
      </c>
    </row>
    <row r="60" spans="1:12">
      <c r="A60" s="1">
        <v>42650</v>
      </c>
      <c r="B60" s="8" t="s">
        <v>4</v>
      </c>
      <c r="C60" s="2">
        <v>80</v>
      </c>
      <c r="D60" s="2" t="s">
        <v>2</v>
      </c>
      <c r="E60" s="3">
        <v>19425</v>
      </c>
      <c r="F60" s="3">
        <v>19515</v>
      </c>
      <c r="G60" s="3">
        <v>0</v>
      </c>
      <c r="H60" s="3">
        <v>0</v>
      </c>
      <c r="I60" s="4">
        <f t="shared" si="8"/>
        <v>-7200</v>
      </c>
      <c r="J60" s="4">
        <v>0</v>
      </c>
      <c r="K60" s="16">
        <f>(G60-H60)*C60</f>
        <v>0</v>
      </c>
      <c r="L60" s="10">
        <f t="shared" si="9"/>
        <v>-7200</v>
      </c>
    </row>
    <row r="61" spans="1:12">
      <c r="A61" s="1">
        <v>42649</v>
      </c>
      <c r="B61" s="2" t="s">
        <v>3</v>
      </c>
      <c r="C61" s="2">
        <v>150</v>
      </c>
      <c r="D61" s="2" t="s">
        <v>2</v>
      </c>
      <c r="E61" s="3">
        <v>8786</v>
      </c>
      <c r="F61" s="3">
        <v>8771</v>
      </c>
      <c r="G61" s="3">
        <v>8756</v>
      </c>
      <c r="H61" s="3">
        <v>8741</v>
      </c>
      <c r="I61" s="4">
        <f t="shared" si="8"/>
        <v>2250</v>
      </c>
      <c r="J61" s="4">
        <f>(F61-G61)*C61</f>
        <v>2250</v>
      </c>
      <c r="K61" s="16">
        <f>(G61-H61)*C61</f>
        <v>2250</v>
      </c>
      <c r="L61" s="6">
        <f t="shared" si="9"/>
        <v>6750</v>
      </c>
    </row>
    <row r="62" spans="1:12">
      <c r="A62" s="1">
        <v>42648</v>
      </c>
      <c r="B62" s="8" t="s">
        <v>4</v>
      </c>
      <c r="C62" s="2">
        <v>80</v>
      </c>
      <c r="D62" s="2" t="s">
        <v>1</v>
      </c>
      <c r="E62" s="3">
        <v>19700</v>
      </c>
      <c r="F62" s="3">
        <v>19700</v>
      </c>
      <c r="G62" s="3">
        <v>0</v>
      </c>
      <c r="H62" s="3">
        <v>0</v>
      </c>
      <c r="I62" s="4">
        <f t="shared" ref="I62:I67" si="10">(F62-E62)*C62</f>
        <v>0</v>
      </c>
      <c r="J62" s="4">
        <v>0</v>
      </c>
      <c r="K62" s="16">
        <f t="shared" ref="K62:K67" si="11">-(G62-H62)*C62</f>
        <v>0</v>
      </c>
      <c r="L62" s="6">
        <f t="shared" si="9"/>
        <v>0</v>
      </c>
    </row>
    <row r="63" spans="1:12">
      <c r="A63" s="1">
        <v>42647</v>
      </c>
      <c r="B63" s="8" t="s">
        <v>4</v>
      </c>
      <c r="C63" s="2">
        <v>80</v>
      </c>
      <c r="D63" s="2" t="s">
        <v>1</v>
      </c>
      <c r="E63" s="3">
        <v>19750</v>
      </c>
      <c r="F63" s="3">
        <v>19780</v>
      </c>
      <c r="G63" s="3">
        <v>19810</v>
      </c>
      <c r="H63" s="3">
        <v>19840</v>
      </c>
      <c r="I63" s="4">
        <f t="shared" si="10"/>
        <v>2400</v>
      </c>
      <c r="J63" s="4">
        <f>-(F63-G63)*C63</f>
        <v>2400</v>
      </c>
      <c r="K63" s="16">
        <f t="shared" si="11"/>
        <v>2400</v>
      </c>
      <c r="L63" s="6">
        <f t="shared" si="9"/>
        <v>7200</v>
      </c>
    </row>
    <row r="64" spans="1:12">
      <c r="A64" s="1">
        <v>42647</v>
      </c>
      <c r="B64" s="8" t="s">
        <v>4</v>
      </c>
      <c r="C64" s="2">
        <v>80</v>
      </c>
      <c r="D64" s="2" t="s">
        <v>1</v>
      </c>
      <c r="E64" s="3">
        <v>19705</v>
      </c>
      <c r="F64" s="3">
        <v>19735</v>
      </c>
      <c r="G64" s="3">
        <v>0</v>
      </c>
      <c r="H64" s="3">
        <v>0</v>
      </c>
      <c r="I64" s="4">
        <f t="shared" si="10"/>
        <v>2400</v>
      </c>
      <c r="J64" s="4">
        <v>0</v>
      </c>
      <c r="K64" s="16">
        <f t="shared" si="11"/>
        <v>0</v>
      </c>
      <c r="L64" s="6">
        <f t="shared" si="9"/>
        <v>2400</v>
      </c>
    </row>
    <row r="65" spans="1:12">
      <c r="A65" s="1">
        <v>42647</v>
      </c>
      <c r="B65" s="2" t="s">
        <v>3</v>
      </c>
      <c r="C65" s="2">
        <v>150</v>
      </c>
      <c r="D65" s="2" t="s">
        <v>1</v>
      </c>
      <c r="E65" s="3">
        <v>8812</v>
      </c>
      <c r="F65" s="3">
        <v>8820</v>
      </c>
      <c r="G65" s="3">
        <v>0</v>
      </c>
      <c r="H65" s="3">
        <v>0</v>
      </c>
      <c r="I65" s="4">
        <f t="shared" si="10"/>
        <v>1200</v>
      </c>
      <c r="J65" s="4">
        <v>0</v>
      </c>
      <c r="K65" s="16">
        <f t="shared" si="11"/>
        <v>0</v>
      </c>
      <c r="L65" s="6">
        <f t="shared" si="9"/>
        <v>1200</v>
      </c>
    </row>
    <row r="66" spans="1:12">
      <c r="A66" s="1">
        <v>42646</v>
      </c>
      <c r="B66" s="8" t="s">
        <v>4</v>
      </c>
      <c r="C66" s="2">
        <v>80</v>
      </c>
      <c r="D66" s="2" t="s">
        <v>1</v>
      </c>
      <c r="E66" s="3">
        <v>19565</v>
      </c>
      <c r="F66" s="3">
        <v>19595</v>
      </c>
      <c r="G66" s="3">
        <v>19625</v>
      </c>
      <c r="H66" s="3">
        <v>19655</v>
      </c>
      <c r="I66" s="4">
        <f t="shared" si="10"/>
        <v>2400</v>
      </c>
      <c r="J66" s="4">
        <f>-(F66-G66)*C66</f>
        <v>2400</v>
      </c>
      <c r="K66" s="16">
        <f t="shared" si="11"/>
        <v>2400</v>
      </c>
      <c r="L66" s="6">
        <f t="shared" si="9"/>
        <v>7200</v>
      </c>
    </row>
    <row r="67" spans="1:12">
      <c r="A67" s="1">
        <v>42646</v>
      </c>
      <c r="B67" s="2" t="s">
        <v>3</v>
      </c>
      <c r="C67" s="2">
        <v>150</v>
      </c>
      <c r="D67" s="2" t="s">
        <v>1</v>
      </c>
      <c r="E67" s="3">
        <v>8730</v>
      </c>
      <c r="F67" s="3">
        <v>8745</v>
      </c>
      <c r="G67" s="3">
        <v>8760</v>
      </c>
      <c r="H67" s="3">
        <v>8775</v>
      </c>
      <c r="I67" s="4">
        <f t="shared" si="10"/>
        <v>2250</v>
      </c>
      <c r="J67" s="4">
        <f>-(F67-G67)*C67</f>
        <v>2250</v>
      </c>
      <c r="K67" s="16">
        <f t="shared" si="11"/>
        <v>2250</v>
      </c>
      <c r="L67" s="6">
        <f t="shared" si="9"/>
        <v>6750</v>
      </c>
    </row>
    <row r="68" spans="1:12">
      <c r="A68" s="1">
        <v>42646</v>
      </c>
      <c r="B68" s="8" t="s">
        <v>4</v>
      </c>
      <c r="C68" s="2">
        <v>80</v>
      </c>
      <c r="D68" s="2" t="s">
        <v>1</v>
      </c>
      <c r="E68" s="3">
        <v>19669</v>
      </c>
      <c r="F68" s="3">
        <v>19669</v>
      </c>
      <c r="G68" s="3">
        <v>0</v>
      </c>
      <c r="H68" s="3">
        <v>0</v>
      </c>
      <c r="I68" s="4">
        <v>0</v>
      </c>
      <c r="J68" s="4">
        <v>0</v>
      </c>
      <c r="K68" s="16">
        <f>(G68-H68)*C68</f>
        <v>0</v>
      </c>
      <c r="L68" s="6">
        <f t="shared" si="9"/>
        <v>0</v>
      </c>
    </row>
  </sheetData>
  <mergeCells count="11">
    <mergeCell ref="L7:L9"/>
    <mergeCell ref="F4:K4"/>
    <mergeCell ref="A5:L5"/>
    <mergeCell ref="A6:K6"/>
    <mergeCell ref="A7:A9"/>
    <mergeCell ref="B7:B9"/>
    <mergeCell ref="C7:C9"/>
    <mergeCell ref="D7:D9"/>
    <mergeCell ref="E7:E9"/>
    <mergeCell ref="F7:H7"/>
    <mergeCell ref="I7:K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2016-12-28T12:47:28Z</dcterms:modified>
</cp:coreProperties>
</file>